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94" windowHeight="8434"/>
  </bookViews>
  <sheets>
    <sheet name="Sheet1 (2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<sst xmlns="http://schemas.openxmlformats.org/spreadsheetml/2006/main" count="103" uniqueCount="71">
  <si>
    <t>溧阳市应急抗旱机械补贴（卷盘式喷灌机）信息表</t>
  </si>
  <si>
    <t>填报单位：溧阳市农业农村局</t>
  </si>
  <si>
    <t>单位：万元</t>
  </si>
  <si>
    <t>填报时间：2025.5.8</t>
  </si>
  <si>
    <t>序号</t>
  </si>
  <si>
    <t>姓名</t>
  </si>
  <si>
    <t>型号</t>
  </si>
  <si>
    <t>数量</t>
  </si>
  <si>
    <t>出厂编号</t>
  </si>
  <si>
    <t>总价</t>
  </si>
  <si>
    <t>省级补贴</t>
  </si>
  <si>
    <t>市级补贴</t>
  </si>
  <si>
    <t>县级补贴</t>
  </si>
  <si>
    <t>补贴总额</t>
  </si>
  <si>
    <t>自筹</t>
  </si>
  <si>
    <t>周国建</t>
  </si>
  <si>
    <t>JP75-300D</t>
  </si>
  <si>
    <t>SY25050112</t>
  </si>
  <si>
    <t>赵建立</t>
  </si>
  <si>
    <t>SY25042919</t>
  </si>
  <si>
    <t>龚锁福</t>
  </si>
  <si>
    <t>SY25042901</t>
  </si>
  <si>
    <t>宋淑静</t>
  </si>
  <si>
    <t>SY25042903</t>
  </si>
  <si>
    <t>罗胜根</t>
  </si>
  <si>
    <t>SY25050110</t>
  </si>
  <si>
    <t>陈守保</t>
  </si>
  <si>
    <t>SY25050104</t>
  </si>
  <si>
    <t>芮和青</t>
  </si>
  <si>
    <t>SY25043012</t>
  </si>
  <si>
    <t>SY25042605</t>
  </si>
  <si>
    <t>李旭东</t>
  </si>
  <si>
    <t>SY25043013</t>
  </si>
  <si>
    <t>杨智江</t>
  </si>
  <si>
    <t>SY25043052</t>
  </si>
  <si>
    <t>王水生</t>
  </si>
  <si>
    <t>SY25050107</t>
  </si>
  <si>
    <t>溧阳市戴埠新桥文军粮食家庭农场</t>
  </si>
  <si>
    <t>SY25050109</t>
  </si>
  <si>
    <t>胡建峰</t>
  </si>
  <si>
    <t>SY25043014</t>
  </si>
  <si>
    <t>王海明</t>
  </si>
  <si>
    <t>SY25042921</t>
  </si>
  <si>
    <t>胡顺保</t>
  </si>
  <si>
    <t>SY25042917</t>
  </si>
  <si>
    <t>SY25043011</t>
  </si>
  <si>
    <t>江海清</t>
  </si>
  <si>
    <t>SY25043051</t>
  </si>
  <si>
    <t>SY25050108</t>
  </si>
  <si>
    <t>汤芳伢</t>
  </si>
  <si>
    <t>SY25050105</t>
  </si>
  <si>
    <t>李剑宏</t>
  </si>
  <si>
    <t>JP90-300D</t>
  </si>
  <si>
    <t>SY25050301</t>
  </si>
  <si>
    <t>溧阳市华秀粮食种植家庭农场</t>
  </si>
  <si>
    <t>SY25050303</t>
  </si>
  <si>
    <t>陈刚</t>
  </si>
  <si>
    <t>SY25050307</t>
  </si>
  <si>
    <t>SY25050304</t>
  </si>
  <si>
    <t>陆建新</t>
  </si>
  <si>
    <t>SY25050305</t>
  </si>
  <si>
    <t>赵忠心</t>
  </si>
  <si>
    <t>SY25050306</t>
  </si>
  <si>
    <t>SY25050302</t>
  </si>
  <si>
    <t>杨勇</t>
  </si>
  <si>
    <t>HY51BA03016</t>
  </si>
  <si>
    <t>溧阳市周杰家庭农场</t>
  </si>
  <si>
    <t>HY51AL01071</t>
  </si>
  <si>
    <t>溧阳市农业农村局</t>
  </si>
  <si>
    <t>SY25050103、SY25042918、SY25050111、SY25042915、SY25042920、SY25042916、SY25050101、SY25050105、SY25043050、SY25050106、SY25042914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</si>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</sst>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176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tabSelected="1" workbookViewId="0">
      <selection activeCell="A1" sqref="A1"/>
    </sheetView>
  </sheetViews>
  <sheetFormatPr defaultColWidth="9" defaultRowHeight="18.4"/>
  <cols>
    <col min="1" max="1" width="3.93693693693694" style="2" customWidth="1"/>
    <col min="2" max="2" width="19.4594594594595" style="2" customWidth="1"/>
    <col min="3" max="3" width="11.6216216216216" style="2" customWidth="1"/>
    <col min="4" max="4" width="5.32432432432432" style="2" customWidth="1"/>
    <col min="5" max="5" width="12.4324324324324" style="3" customWidth="1"/>
    <col min="6" max="6" width="6.74774774774775" style="2" customWidth="1"/>
    <col min="7" max="7" width="6.12612612612613" style="2" customWidth="1"/>
    <col min="8" max="8" width="6.5045045045045" style="2" customWidth="1"/>
    <col min="9" max="9" width="6.40540540540541" style="2" customWidth="1"/>
    <col min="10" max="10" width="7.0990990990991" style="2" customWidth="1"/>
    <col min="11" max="11" width="7.01801801801802" style="2" customWidth="1"/>
    <col min="12" max="16384" width="9" style="3"/>
  </cols>
  <sheetData>
    <row r="1" ht="22.7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8">
      <c r="A2" s="5" t="s">
        <v>1</v>
      </c>
      <c r="B2" s="5"/>
      <c r="C2" s="5"/>
      <c r="D2" s="5"/>
      <c r="E2" s="6"/>
      <c r="F2" s="2" t="s">
        <v>2</v>
      </c>
      <c r="H2" s="2" t="s">
        <v>3</v>
      </c>
    </row>
    <row r="3" s="1" customFormat="1" ht="28.3" spans="1:11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7" t="s">
        <v>14</v>
      </c>
    </row>
    <row r="4" s="1" customFormat="1" ht="14.1" spans="1:11">
      <c r="A4" s="7">
        <v>1</v>
      </c>
      <c r="B4" s="7" t="s">
        <v>15</v>
      </c>
      <c r="C4" s="7" t="s">
        <v>16</v>
      </c>
      <c r="D4" s="7">
        <v>1</v>
      </c>
      <c r="E4" s="9" t="s">
        <v>17</v>
      </c>
      <c r="F4" s="7">
        <v>3.1</v>
      </c>
      <c r="G4" s="7">
        <v>0.72</v>
      </c>
      <c r="H4" s="7">
        <v>0.72</v>
      </c>
      <c r="I4" s="7">
        <v>0.72</v>
      </c>
      <c r="J4" s="7">
        <f t="shared" ref="J4:J31" si="0">SUM(G4:I4)</f>
        <v>2.16</v>
      </c>
      <c r="K4" s="7">
        <f t="shared" ref="K4:K31" si="1">F4-J4</f>
        <v>0.94</v>
      </c>
    </row>
    <row r="5" s="1" customFormat="1" ht="14.1" spans="1:11">
      <c r="A5" s="7">
        <v>2</v>
      </c>
      <c r="B5" s="7" t="s">
        <v>18</v>
      </c>
      <c r="C5" s="7" t="s">
        <v>16</v>
      </c>
      <c r="D5" s="7">
        <v>1</v>
      </c>
      <c r="E5" s="9" t="s">
        <v>19</v>
      </c>
      <c r="F5" s="7">
        <v>3.1</v>
      </c>
      <c r="G5" s="7">
        <v>0.72</v>
      </c>
      <c r="H5" s="7">
        <v>0.72</v>
      </c>
      <c r="I5" s="7">
        <v>0.72</v>
      </c>
      <c r="J5" s="7">
        <f t="shared" si="0"/>
        <v>2.16</v>
      </c>
      <c r="K5" s="7">
        <f t="shared" si="1"/>
        <v>0.94</v>
      </c>
    </row>
    <row r="6" s="1" customFormat="1" ht="14.1" spans="1:11">
      <c r="A6" s="7">
        <v>3</v>
      </c>
      <c r="B6" s="7" t="s">
        <v>20</v>
      </c>
      <c r="C6" s="7" t="s">
        <v>16</v>
      </c>
      <c r="D6" s="7">
        <v>1</v>
      </c>
      <c r="E6" s="9" t="s">
        <v>21</v>
      </c>
      <c r="F6" s="7">
        <v>3.1</v>
      </c>
      <c r="G6" s="7">
        <v>0.72</v>
      </c>
      <c r="H6" s="7">
        <v>0.72</v>
      </c>
      <c r="I6" s="7">
        <v>0.72</v>
      </c>
      <c r="J6" s="7">
        <f t="shared" si="0"/>
        <v>2.16</v>
      </c>
      <c r="K6" s="7">
        <f t="shared" si="1"/>
        <v>0.94</v>
      </c>
    </row>
    <row r="7" s="1" customFormat="1" ht="14.1" spans="1:11">
      <c r="A7" s="7">
        <v>4</v>
      </c>
      <c r="B7" s="7" t="s">
        <v>22</v>
      </c>
      <c r="C7" s="7" t="s">
        <v>16</v>
      </c>
      <c r="D7" s="7">
        <v>1</v>
      </c>
      <c r="E7" s="9" t="s">
        <v>23</v>
      </c>
      <c r="F7" s="7">
        <v>3.1</v>
      </c>
      <c r="G7" s="7">
        <v>0.72</v>
      </c>
      <c r="H7" s="7">
        <v>0.72</v>
      </c>
      <c r="I7" s="7">
        <v>0.72</v>
      </c>
      <c r="J7" s="7">
        <f t="shared" si="0"/>
        <v>2.16</v>
      </c>
      <c r="K7" s="7">
        <f t="shared" si="1"/>
        <v>0.94</v>
      </c>
    </row>
    <row r="8" s="1" customFormat="1" ht="14.1" spans="1:11">
      <c r="A8" s="7">
        <v>5</v>
      </c>
      <c r="B8" s="7" t="s">
        <v>24</v>
      </c>
      <c r="C8" s="7" t="s">
        <v>16</v>
      </c>
      <c r="D8" s="7">
        <v>1</v>
      </c>
      <c r="E8" s="9" t="s">
        <v>25</v>
      </c>
      <c r="F8" s="7">
        <v>3.1</v>
      </c>
      <c r="G8" s="7">
        <v>0.72</v>
      </c>
      <c r="H8" s="7">
        <v>0.72</v>
      </c>
      <c r="I8" s="7">
        <v>0.72</v>
      </c>
      <c r="J8" s="7">
        <f t="shared" si="0"/>
        <v>2.16</v>
      </c>
      <c r="K8" s="7">
        <f t="shared" si="1"/>
        <v>0.94</v>
      </c>
    </row>
    <row r="9" s="1" customFormat="1" ht="14.1" spans="1:11">
      <c r="A9" s="7">
        <v>6</v>
      </c>
      <c r="B9" s="7" t="s">
        <v>26</v>
      </c>
      <c r="C9" s="7" t="s">
        <v>16</v>
      </c>
      <c r="D9" s="7">
        <v>1</v>
      </c>
      <c r="E9" s="9" t="s">
        <v>27</v>
      </c>
      <c r="F9" s="7">
        <v>3.1</v>
      </c>
      <c r="G9" s="7">
        <v>0.72</v>
      </c>
      <c r="H9" s="7">
        <v>0.72</v>
      </c>
      <c r="I9" s="7">
        <v>0.72</v>
      </c>
      <c r="J9" s="7">
        <f t="shared" si="0"/>
        <v>2.16</v>
      </c>
      <c r="K9" s="7">
        <f t="shared" si="1"/>
        <v>0.94</v>
      </c>
    </row>
    <row r="10" s="1" customFormat="1" ht="14.1" spans="1:11">
      <c r="A10" s="7">
        <v>7</v>
      </c>
      <c r="B10" s="7" t="s">
        <v>28</v>
      </c>
      <c r="C10" s="7" t="s">
        <v>16</v>
      </c>
      <c r="D10" s="7">
        <v>1</v>
      </c>
      <c r="E10" s="9" t="s">
        <v>29</v>
      </c>
      <c r="F10" s="7">
        <v>3.1</v>
      </c>
      <c r="G10" s="7">
        <v>0.72</v>
      </c>
      <c r="H10" s="7">
        <v>0.72</v>
      </c>
      <c r="I10" s="7">
        <v>0.72</v>
      </c>
      <c r="J10" s="7">
        <f t="shared" si="0"/>
        <v>2.16</v>
      </c>
      <c r="K10" s="7">
        <f t="shared" si="1"/>
        <v>0.94</v>
      </c>
    </row>
    <row r="11" s="1" customFormat="1" ht="14.1" spans="1:11">
      <c r="A11" s="7">
        <v>8</v>
      </c>
      <c r="B11" s="7" t="s">
        <v>28</v>
      </c>
      <c r="C11" s="7" t="s">
        <v>16</v>
      </c>
      <c r="D11" s="7">
        <v>1</v>
      </c>
      <c r="E11" s="9" t="s">
        <v>30</v>
      </c>
      <c r="F11" s="7">
        <v>3.1</v>
      </c>
      <c r="G11" s="7">
        <v>0.72</v>
      </c>
      <c r="H11" s="7">
        <v>0.72</v>
      </c>
      <c r="I11" s="7">
        <v>0.72</v>
      </c>
      <c r="J11" s="7">
        <f t="shared" si="0"/>
        <v>2.16</v>
      </c>
      <c r="K11" s="7">
        <f t="shared" si="1"/>
        <v>0.94</v>
      </c>
    </row>
    <row r="12" s="1" customFormat="1" ht="14.1" spans="1:11">
      <c r="A12" s="7">
        <v>9</v>
      </c>
      <c r="B12" s="7" t="s">
        <v>31</v>
      </c>
      <c r="C12" s="7" t="s">
        <v>16</v>
      </c>
      <c r="D12" s="7">
        <v>1</v>
      </c>
      <c r="E12" s="9" t="s">
        <v>32</v>
      </c>
      <c r="F12" s="7">
        <v>3.1</v>
      </c>
      <c r="G12" s="7">
        <v>0.72</v>
      </c>
      <c r="H12" s="7">
        <v>0.72</v>
      </c>
      <c r="I12" s="7">
        <v>0.72</v>
      </c>
      <c r="J12" s="7">
        <f t="shared" si="0"/>
        <v>2.16</v>
      </c>
      <c r="K12" s="7">
        <f t="shared" si="1"/>
        <v>0.94</v>
      </c>
    </row>
    <row r="13" s="1" customFormat="1" ht="14.1" spans="1:11">
      <c r="A13" s="7">
        <v>10</v>
      </c>
      <c r="B13" s="7" t="s">
        <v>33</v>
      </c>
      <c r="C13" s="7" t="s">
        <v>16</v>
      </c>
      <c r="D13" s="7">
        <v>1</v>
      </c>
      <c r="E13" s="9" t="s">
        <v>34</v>
      </c>
      <c r="F13" s="7">
        <v>3.1</v>
      </c>
      <c r="G13" s="7">
        <v>0.72</v>
      </c>
      <c r="H13" s="7">
        <v>0.72</v>
      </c>
      <c r="I13" s="7">
        <v>0.72</v>
      </c>
      <c r="J13" s="7">
        <f t="shared" si="0"/>
        <v>2.16</v>
      </c>
      <c r="K13" s="7">
        <f t="shared" si="1"/>
        <v>0.94</v>
      </c>
    </row>
    <row r="14" s="1" customFormat="1" ht="14.1" spans="1:11">
      <c r="A14" s="7">
        <v>11</v>
      </c>
      <c r="B14" s="7" t="s">
        <v>35</v>
      </c>
      <c r="C14" s="7" t="s">
        <v>16</v>
      </c>
      <c r="D14" s="7">
        <v>1</v>
      </c>
      <c r="E14" s="9" t="s">
        <v>36</v>
      </c>
      <c r="F14" s="7">
        <v>3.1</v>
      </c>
      <c r="G14" s="7">
        <v>0.72</v>
      </c>
      <c r="H14" s="7">
        <v>0.72</v>
      </c>
      <c r="I14" s="7">
        <v>0.72</v>
      </c>
      <c r="J14" s="7">
        <f t="shared" si="0"/>
        <v>2.16</v>
      </c>
      <c r="K14" s="7">
        <f t="shared" si="1"/>
        <v>0.94</v>
      </c>
    </row>
    <row r="15" s="1" customFormat="1" ht="28.3" spans="1:12">
      <c r="A15" s="7">
        <v>12</v>
      </c>
      <c r="B15" s="8" t="s">
        <v>37</v>
      </c>
      <c r="C15" s="7" t="s">
        <v>16</v>
      </c>
      <c r="D15" s="7">
        <v>1</v>
      </c>
      <c r="E15" s="9" t="s">
        <v>38</v>
      </c>
      <c r="F15" s="7">
        <v>3.1</v>
      </c>
      <c r="G15" s="7">
        <v>0.72</v>
      </c>
      <c r="H15" s="7">
        <v>0.72</v>
      </c>
      <c r="I15" s="7">
        <v>0.72</v>
      </c>
      <c r="J15" s="7">
        <f t="shared" si="0"/>
        <v>2.16</v>
      </c>
      <c r="K15" s="7">
        <f t="shared" si="1"/>
        <v>0.94</v>
      </c>
      <c r="L15" s="15"/>
    </row>
    <row r="16" s="1" customFormat="1" ht="14.1" spans="1:11">
      <c r="A16" s="7">
        <v>13</v>
      </c>
      <c r="B16" s="7" t="s">
        <v>39</v>
      </c>
      <c r="C16" s="7" t="s">
        <v>16</v>
      </c>
      <c r="D16" s="7">
        <v>1</v>
      </c>
      <c r="E16" s="9" t="s">
        <v>40</v>
      </c>
      <c r="F16" s="7">
        <v>3.1</v>
      </c>
      <c r="G16" s="7">
        <v>0.72</v>
      </c>
      <c r="H16" s="7">
        <v>0.72</v>
      </c>
      <c r="I16" s="7">
        <v>0.72</v>
      </c>
      <c r="J16" s="7">
        <f t="shared" si="0"/>
        <v>2.16</v>
      </c>
      <c r="K16" s="7">
        <f t="shared" si="1"/>
        <v>0.94</v>
      </c>
    </row>
    <row r="17" s="1" customFormat="1" ht="14.1" spans="1:11">
      <c r="A17" s="7">
        <v>14</v>
      </c>
      <c r="B17" s="7" t="s">
        <v>41</v>
      </c>
      <c r="C17" s="7" t="s">
        <v>16</v>
      </c>
      <c r="D17" s="7">
        <v>1</v>
      </c>
      <c r="E17" s="9" t="s">
        <v>42</v>
      </c>
      <c r="F17" s="7">
        <v>3.1</v>
      </c>
      <c r="G17" s="7">
        <v>0.72</v>
      </c>
      <c r="H17" s="7">
        <v>0.72</v>
      </c>
      <c r="I17" s="7">
        <v>0.72</v>
      </c>
      <c r="J17" s="7">
        <f t="shared" si="0"/>
        <v>2.16</v>
      </c>
      <c r="K17" s="7">
        <f t="shared" si="1"/>
        <v>0.94</v>
      </c>
    </row>
    <row r="18" s="1" customFormat="1" ht="14.1" spans="1:11">
      <c r="A18" s="7">
        <v>15</v>
      </c>
      <c r="B18" s="7" t="s">
        <v>43</v>
      </c>
      <c r="C18" s="7" t="s">
        <v>16</v>
      </c>
      <c r="D18" s="7">
        <v>1</v>
      </c>
      <c r="E18" s="9" t="s">
        <v>44</v>
      </c>
      <c r="F18" s="7">
        <v>3.1</v>
      </c>
      <c r="G18" s="7">
        <v>0.72</v>
      </c>
      <c r="H18" s="7">
        <v>0.72</v>
      </c>
      <c r="I18" s="7">
        <v>0.72</v>
      </c>
      <c r="J18" s="7">
        <f t="shared" si="0"/>
        <v>2.16</v>
      </c>
      <c r="K18" s="7">
        <f t="shared" si="1"/>
        <v>0.94</v>
      </c>
    </row>
    <row r="19" s="1" customFormat="1" ht="14.1" spans="1:11">
      <c r="A19" s="7">
        <v>16</v>
      </c>
      <c r="B19" s="7" t="s">
        <v>43</v>
      </c>
      <c r="C19" s="7" t="s">
        <v>16</v>
      </c>
      <c r="D19" s="7">
        <v>1</v>
      </c>
      <c r="E19" s="9" t="s">
        <v>45</v>
      </c>
      <c r="F19" s="7">
        <v>3.1</v>
      </c>
      <c r="G19" s="7">
        <v>0.72</v>
      </c>
      <c r="H19" s="7">
        <v>0.72</v>
      </c>
      <c r="I19" s="7">
        <v>0.72</v>
      </c>
      <c r="J19" s="7">
        <f t="shared" si="0"/>
        <v>2.16</v>
      </c>
      <c r="K19" s="7">
        <f t="shared" si="1"/>
        <v>0.94</v>
      </c>
    </row>
    <row r="20" s="1" customFormat="1" ht="14.1" spans="1:11">
      <c r="A20" s="7">
        <v>17</v>
      </c>
      <c r="B20" s="7" t="s">
        <v>46</v>
      </c>
      <c r="C20" s="7" t="s">
        <v>16</v>
      </c>
      <c r="D20" s="7">
        <v>1</v>
      </c>
      <c r="E20" s="9" t="s">
        <v>47</v>
      </c>
      <c r="F20" s="7">
        <v>3.1</v>
      </c>
      <c r="G20" s="7">
        <v>0.72</v>
      </c>
      <c r="H20" s="7">
        <v>0.72</v>
      </c>
      <c r="I20" s="7">
        <v>0.72</v>
      </c>
      <c r="J20" s="7">
        <f t="shared" si="0"/>
        <v>2.16</v>
      </c>
      <c r="K20" s="7">
        <f t="shared" si="1"/>
        <v>0.94</v>
      </c>
    </row>
    <row r="21" s="1" customFormat="1" ht="14.1" spans="1:11">
      <c r="A21" s="7">
        <v>18</v>
      </c>
      <c r="B21" s="7" t="s">
        <v>46</v>
      </c>
      <c r="C21" s="7" t="s">
        <v>16</v>
      </c>
      <c r="D21" s="7">
        <v>1</v>
      </c>
      <c r="E21" s="9" t="s">
        <v>48</v>
      </c>
      <c r="F21" s="7">
        <v>3.1</v>
      </c>
      <c r="G21" s="7">
        <v>0.72</v>
      </c>
      <c r="H21" s="7">
        <v>0.72</v>
      </c>
      <c r="I21" s="7">
        <v>0.72</v>
      </c>
      <c r="J21" s="7">
        <f t="shared" si="0"/>
        <v>2.16</v>
      </c>
      <c r="K21" s="7">
        <f t="shared" si="1"/>
        <v>0.94</v>
      </c>
    </row>
    <row r="22" s="1" customFormat="1" ht="14.1" spans="1:11">
      <c r="A22" s="7">
        <v>19</v>
      </c>
      <c r="B22" s="7" t="s">
        <v>49</v>
      </c>
      <c r="C22" s="7" t="s">
        <v>16</v>
      </c>
      <c r="D22" s="7">
        <v>1</v>
      </c>
      <c r="E22" s="9" t="s">
        <v>50</v>
      </c>
      <c r="F22" s="7">
        <v>3.1</v>
      </c>
      <c r="G22" s="7">
        <v>0.72</v>
      </c>
      <c r="H22" s="7">
        <v>0.72</v>
      </c>
      <c r="I22" s="7">
        <v>0.72</v>
      </c>
      <c r="J22" s="7">
        <f t="shared" si="0"/>
        <v>2.16</v>
      </c>
      <c r="K22" s="7">
        <f t="shared" si="1"/>
        <v>0.94</v>
      </c>
    </row>
    <row r="23" s="1" customFormat="1" ht="14.1" spans="1:11">
      <c r="A23" s="7">
        <v>20</v>
      </c>
      <c r="B23" s="7" t="s">
        <v>51</v>
      </c>
      <c r="C23" s="7" t="s">
        <v>52</v>
      </c>
      <c r="D23" s="7">
        <v>1</v>
      </c>
      <c r="E23" s="9" t="s">
        <v>53</v>
      </c>
      <c r="F23" s="7">
        <v>4.1</v>
      </c>
      <c r="G23" s="7">
        <v>0.96</v>
      </c>
      <c r="H23" s="7">
        <v>0.96</v>
      </c>
      <c r="I23" s="7">
        <v>0.96</v>
      </c>
      <c r="J23" s="7">
        <f t="shared" si="0"/>
        <v>2.88</v>
      </c>
      <c r="K23" s="7">
        <f t="shared" si="1"/>
        <v>1.22</v>
      </c>
    </row>
    <row r="24" s="1" customFormat="1" ht="28.3" spans="1:12">
      <c r="A24" s="7">
        <v>21</v>
      </c>
      <c r="B24" s="8" t="s">
        <v>54</v>
      </c>
      <c r="C24" s="7" t="s">
        <v>52</v>
      </c>
      <c r="D24" s="7">
        <v>1</v>
      </c>
      <c r="E24" s="9" t="s">
        <v>55</v>
      </c>
      <c r="F24" s="7">
        <v>4.1</v>
      </c>
      <c r="G24" s="7">
        <v>0.96</v>
      </c>
      <c r="H24" s="7">
        <v>0.96</v>
      </c>
      <c r="I24" s="7">
        <v>0.96</v>
      </c>
      <c r="J24" s="7">
        <f t="shared" si="0"/>
        <v>2.88</v>
      </c>
      <c r="K24" s="7">
        <f t="shared" si="1"/>
        <v>1.22</v>
      </c>
      <c r="L24" s="15"/>
    </row>
    <row r="25" s="1" customFormat="1" ht="14.1" spans="1:11">
      <c r="A25" s="7">
        <v>22</v>
      </c>
      <c r="B25" s="7" t="s">
        <v>56</v>
      </c>
      <c r="C25" s="7" t="s">
        <v>52</v>
      </c>
      <c r="D25" s="7">
        <v>1</v>
      </c>
      <c r="E25" s="9" t="s">
        <v>57</v>
      </c>
      <c r="F25" s="7">
        <v>4.1</v>
      </c>
      <c r="G25" s="7">
        <v>0.96</v>
      </c>
      <c r="H25" s="7">
        <v>0.96</v>
      </c>
      <c r="I25" s="7">
        <v>0.96</v>
      </c>
      <c r="J25" s="7">
        <f t="shared" si="0"/>
        <v>2.88</v>
      </c>
      <c r="K25" s="7">
        <f t="shared" si="1"/>
        <v>1.22</v>
      </c>
    </row>
    <row r="26" s="1" customFormat="1" ht="14.1" spans="1:11">
      <c r="A26" s="7">
        <v>23</v>
      </c>
      <c r="B26" s="7" t="s">
        <v>56</v>
      </c>
      <c r="C26" s="7" t="s">
        <v>52</v>
      </c>
      <c r="D26" s="7">
        <v>1</v>
      </c>
      <c r="E26" s="9" t="s">
        <v>58</v>
      </c>
      <c r="F26" s="7">
        <v>4.1</v>
      </c>
      <c r="G26" s="7">
        <v>0.96</v>
      </c>
      <c r="H26" s="7">
        <v>0.96</v>
      </c>
      <c r="I26" s="7">
        <v>0.96</v>
      </c>
      <c r="J26" s="7">
        <f t="shared" si="0"/>
        <v>2.88</v>
      </c>
      <c r="K26" s="7">
        <f t="shared" si="1"/>
        <v>1.22</v>
      </c>
    </row>
    <row r="27" s="1" customFormat="1" ht="14.1" spans="1:11">
      <c r="A27" s="7">
        <v>24</v>
      </c>
      <c r="B27" s="7" t="s">
        <v>59</v>
      </c>
      <c r="C27" s="7" t="s">
        <v>52</v>
      </c>
      <c r="D27" s="7">
        <v>1</v>
      </c>
      <c r="E27" s="9" t="s">
        <v>60</v>
      </c>
      <c r="F27" s="7">
        <v>4.1</v>
      </c>
      <c r="G27" s="7">
        <v>0.96</v>
      </c>
      <c r="H27" s="7">
        <v>0.96</v>
      </c>
      <c r="I27" s="7">
        <v>0.96</v>
      </c>
      <c r="J27" s="7">
        <f t="shared" si="0"/>
        <v>2.88</v>
      </c>
      <c r="K27" s="7">
        <f t="shared" si="1"/>
        <v>1.22</v>
      </c>
    </row>
    <row r="28" s="1" customFormat="1" ht="14.1" spans="1:11">
      <c r="A28" s="7">
        <v>25</v>
      </c>
      <c r="B28" s="7" t="s">
        <v>61</v>
      </c>
      <c r="C28" s="7" t="s">
        <v>52</v>
      </c>
      <c r="D28" s="7">
        <v>1</v>
      </c>
      <c r="E28" s="9" t="s">
        <v>62</v>
      </c>
      <c r="F28" s="7">
        <v>4.1</v>
      </c>
      <c r="G28" s="7">
        <v>0.96</v>
      </c>
      <c r="H28" s="7">
        <v>0.96</v>
      </c>
      <c r="I28" s="7">
        <v>0.96</v>
      </c>
      <c r="J28" s="7">
        <f t="shared" si="0"/>
        <v>2.88</v>
      </c>
      <c r="K28" s="7">
        <f t="shared" si="1"/>
        <v>1.22</v>
      </c>
    </row>
    <row r="29" s="1" customFormat="1" ht="14.1" spans="1:11">
      <c r="A29" s="7">
        <v>26</v>
      </c>
      <c r="B29" s="7" t="s">
        <v>61</v>
      </c>
      <c r="C29" s="7" t="s">
        <v>52</v>
      </c>
      <c r="D29" s="7">
        <v>1</v>
      </c>
      <c r="E29" s="9" t="s">
        <v>63</v>
      </c>
      <c r="F29" s="7">
        <v>4.1</v>
      </c>
      <c r="G29" s="7">
        <v>0.96</v>
      </c>
      <c r="H29" s="7">
        <v>0.96</v>
      </c>
      <c r="I29" s="7">
        <v>0.96</v>
      </c>
      <c r="J29" s="7">
        <f t="shared" si="0"/>
        <v>2.88</v>
      </c>
      <c r="K29" s="7">
        <f t="shared" si="1"/>
        <v>1.22</v>
      </c>
    </row>
    <row r="30" s="1" customFormat="1" ht="14.1" spans="1:11">
      <c r="A30" s="7">
        <v>27</v>
      </c>
      <c r="B30" s="7" t="s">
        <v>64</v>
      </c>
      <c r="C30" s="7" t="s">
        <v>16</v>
      </c>
      <c r="D30" s="7">
        <v>1</v>
      </c>
      <c r="E30" s="9" t="s">
        <v>65</v>
      </c>
      <c r="F30" s="7">
        <v>3.1</v>
      </c>
      <c r="G30" s="7">
        <v>0.72</v>
      </c>
      <c r="H30" s="7">
        <v>0.72</v>
      </c>
      <c r="I30" s="7">
        <v>0.72</v>
      </c>
      <c r="J30" s="7">
        <f t="shared" si="0"/>
        <v>2.16</v>
      </c>
      <c r="K30" s="7">
        <f t="shared" si="1"/>
        <v>0.94</v>
      </c>
    </row>
    <row r="31" s="1" customFormat="1" ht="14.1" spans="1:11">
      <c r="A31" s="7">
        <v>28</v>
      </c>
      <c r="B31" s="7" t="s">
        <v>66</v>
      </c>
      <c r="C31" s="7" t="s">
        <v>16</v>
      </c>
      <c r="D31" s="7">
        <v>1</v>
      </c>
      <c r="E31" s="9" t="s">
        <v>67</v>
      </c>
      <c r="F31" s="7">
        <v>3.1</v>
      </c>
      <c r="G31" s="7">
        <v>0.72</v>
      </c>
      <c r="H31" s="7">
        <v>0.72</v>
      </c>
      <c r="I31" s="7">
        <v>0.72</v>
      </c>
      <c r="J31" s="7">
        <f t="shared" si="0"/>
        <v>2.16</v>
      </c>
      <c r="K31" s="7">
        <f t="shared" si="1"/>
        <v>0.94</v>
      </c>
    </row>
    <row r="32" s="1" customFormat="1" ht="296.15" spans="1:11">
      <c r="A32" s="7">
        <v>29</v>
      </c>
      <c r="B32" s="8" t="s">
        <v>68</v>
      </c>
      <c r="C32" s="7" t="s">
        <v>16</v>
      </c>
      <c r="D32" s="7">
        <v>11</v>
      </c>
      <c r="E32" s="10" t="s">
        <v>69</v>
      </c>
      <c r="F32" s="7">
        <f>D32*3.1</f>
        <v>34.1</v>
      </c>
      <c r="G32" s="7">
        <f>0.72*D32</f>
        <v>7.92</v>
      </c>
      <c r="H32" s="7">
        <f>0.72*D32</f>
        <v>7.92</v>
      </c>
      <c r="I32" s="7">
        <f>F32-G32-H32</f>
        <v>18.26</v>
      </c>
      <c r="J32" s="7">
        <f>G32+H32+I32</f>
        <v>34.1</v>
      </c>
      <c r="K32" s="7">
        <v>0</v>
      </c>
    </row>
    <row r="33" s="1" customFormat="1" ht="14.1" spans="1:11">
      <c r="A33" s="11" t="s">
        <v>70</v>
      </c>
      <c r="B33" s="12"/>
      <c r="C33" s="13"/>
      <c r="D33" s="7">
        <f t="shared" ref="D33:K33" si="2">SUM(D4:D32)</f>
        <v>39</v>
      </c>
      <c r="E33" s="9"/>
      <c r="F33" s="7"/>
      <c r="G33" s="7">
        <f t="shared" si="2"/>
        <v>29.76</v>
      </c>
      <c r="H33" s="7">
        <f t="shared" si="2"/>
        <v>29.76</v>
      </c>
      <c r="I33" s="7">
        <f t="shared" si="2"/>
        <v>40.1</v>
      </c>
      <c r="J33" s="16">
        <f t="shared" si="2"/>
        <v>99.62</v>
      </c>
      <c r="K33" s="7">
        <f t="shared" si="2"/>
        <v>28.28</v>
      </c>
    </row>
    <row r="34" s="1" customFormat="1" ht="14.1" spans="1:11">
      <c r="A34" s="14"/>
      <c r="B34" s="14"/>
      <c r="C34" s="14"/>
      <c r="D34" s="14"/>
      <c r="F34" s="14"/>
      <c r="G34" s="14"/>
      <c r="H34" s="14"/>
      <c r="I34" s="14"/>
      <c r="J34" s="14"/>
      <c r="K34" s="14"/>
    </row>
    <row r="35" s="1" customFormat="1" ht="14.1" spans="1:11">
      <c r="A35" s="14"/>
      <c r="B35" s="14"/>
      <c r="C35" s="14"/>
      <c r="D35" s="14"/>
      <c r="F35" s="14"/>
      <c r="G35" s="14"/>
      <c r="H35" s="14"/>
      <c r="I35" s="14"/>
      <c r="J35" s="14"/>
      <c r="K35" s="14"/>
    </row>
  </sheetData>
  <mergeCells count="3">
    <mergeCell ref="F2:G2"/>
    <mergeCell ref="H2:K2"/>
    <mergeCell ref="A33:C33"/>
  </mergeCells>
  <printOptions horizontalCentered="1" verticalCentered="1"/>
  <pageMargins left="0.357638888888889" right="0.357638888888889" top="0.409027777777778" bottom="0.2125" header="0.10625" footer="0.30277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暗香盈袖1383562945</cp:lastModifiedBy>
  <dcterms:created xsi:type="dcterms:W3CDTF">2025-05-21T06:41:02Z</dcterms:created>
  <dcterms:modified xsi:type="dcterms:W3CDTF">2025-05-21T06:41:19Z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ABF36303044F4A07B71C0356F12352D5_11</vt:lpwstr>
  </property>
  <property fmtid="{D5CDD505-2E9C-101B-9397-08002B2CF9AE}" pid="3" name="KSOProductBuildVer">
    <vt:lpwstr>2052-12.1.0.21171</vt:lpwstr>
  </property>
</Properties>
</file>